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D:\TOMÁS\AUSWAHL\Artigos\Cálculo envolvente\"/>
    </mc:Choice>
  </mc:AlternateContent>
  <xr:revisionPtr revIDLastSave="0" documentId="8_{12D44121-E22D-46BC-A0A6-720A9E0F832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8" i="1"/>
  <c r="J18" i="1"/>
  <c r="J19" i="1"/>
  <c r="J20" i="1"/>
  <c r="J21" i="1"/>
  <c r="J22" i="1"/>
  <c r="J24" i="1"/>
  <c r="J25" i="1"/>
  <c r="J38" i="1"/>
  <c r="J39" i="1"/>
  <c r="J40" i="1"/>
  <c r="J41" i="1"/>
  <c r="J37" i="1"/>
  <c r="J30" i="1"/>
  <c r="J23" i="1"/>
  <c r="J34" i="1"/>
  <c r="J35" i="1"/>
  <c r="J33" i="1"/>
  <c r="J31" i="1"/>
  <c r="J29" i="1"/>
  <c r="J28" i="1"/>
  <c r="J27" i="1"/>
  <c r="J15" i="1"/>
  <c r="J16" i="1"/>
  <c r="J14" i="1"/>
  <c r="L5" i="1" l="1"/>
</calcChain>
</file>

<file path=xl/sharedStrings.xml><?xml version="1.0" encoding="utf-8"?>
<sst xmlns="http://schemas.openxmlformats.org/spreadsheetml/2006/main" count="54" uniqueCount="34">
  <si>
    <t>Aglomerado negro cortiça (ICB)</t>
  </si>
  <si>
    <t>Espuma Rígida PU/PIR - Painéis</t>
  </si>
  <si>
    <t>ISOLAMENTO</t>
  </si>
  <si>
    <t>Outro (Introduzir valor »»)</t>
  </si>
  <si>
    <t>-</t>
  </si>
  <si>
    <t>Espessura 
(m)</t>
  </si>
  <si>
    <t>(*)</t>
  </si>
  <si>
    <t>PANO
INTERIOR</t>
  </si>
  <si>
    <t>Espaço ar &lt; 5mm</t>
  </si>
  <si>
    <t>Espaço ar = 5mm</t>
  </si>
  <si>
    <t>Espaço ar = 10mm</t>
  </si>
  <si>
    <t>Espaço ar = 15mm</t>
  </si>
  <si>
    <t>Espaço ar 25 a 300mm</t>
  </si>
  <si>
    <t xml:space="preserve">CAIXA DE AR </t>
  </si>
  <si>
    <t>PANO
EXTERIOR</t>
  </si>
  <si>
    <t>Resistência Térmica Interior (RT)</t>
  </si>
  <si>
    <t>Resistência Térmica Exterior (RT)</t>
  </si>
  <si>
    <t>EPS100</t>
  </si>
  <si>
    <t>Tijolo furado normal 0,11m</t>
  </si>
  <si>
    <t>Tijolo furado normal 0,15m</t>
  </si>
  <si>
    <r>
      <t>Resistência 
Térmica
m</t>
    </r>
    <r>
      <rPr>
        <b/>
        <vertAlign val="superscript"/>
        <sz val="11"/>
        <color theme="1"/>
        <rFont val="Advent Pro"/>
      </rPr>
      <t>2</t>
    </r>
    <r>
      <rPr>
        <b/>
        <sz val="11"/>
        <color theme="1"/>
        <rFont val="Advent Pro"/>
      </rPr>
      <t>.k/W</t>
    </r>
  </si>
  <si>
    <r>
      <t xml:space="preserve">(*) Inserir o </t>
    </r>
    <r>
      <rPr>
        <b/>
        <i/>
        <u/>
        <sz val="11"/>
        <color rgb="FFFF0000"/>
        <rFont val="Advent Pro"/>
      </rPr>
      <t>valor 1</t>
    </r>
    <r>
      <rPr>
        <b/>
        <i/>
        <sz val="11"/>
        <color rgb="FFFF0000"/>
        <rFont val="Advent Pro"/>
      </rPr>
      <t xml:space="preserve"> na opção desejada</t>
    </r>
  </si>
  <si>
    <r>
      <t>Estuque Tradicional (&lt;=1000Kg/m</t>
    </r>
    <r>
      <rPr>
        <vertAlign val="superscript"/>
        <sz val="11"/>
        <color theme="1"/>
        <rFont val="Advent Pro"/>
      </rPr>
      <t>3</t>
    </r>
    <r>
      <rPr>
        <sz val="11"/>
        <color theme="1"/>
        <rFont val="Advent Pro"/>
      </rPr>
      <t>)</t>
    </r>
  </si>
  <si>
    <r>
      <t>Estuque Tradicional (1000-1300Kg/m</t>
    </r>
    <r>
      <rPr>
        <vertAlign val="superscript"/>
        <sz val="11"/>
        <color theme="1"/>
        <rFont val="Advent Pro"/>
      </rPr>
      <t>3</t>
    </r>
    <r>
      <rPr>
        <sz val="11"/>
        <color theme="1"/>
        <rFont val="Advent Pro"/>
      </rPr>
      <t>)</t>
    </r>
  </si>
  <si>
    <r>
      <t>Argamassa e rebocos tradicionais (&gt;2000Kg/m</t>
    </r>
    <r>
      <rPr>
        <vertAlign val="superscript"/>
        <sz val="11"/>
        <color theme="1"/>
        <rFont val="Advent Pro"/>
      </rPr>
      <t>3</t>
    </r>
    <r>
      <rPr>
        <sz val="11"/>
        <color theme="1"/>
        <rFont val="Advent Pro"/>
      </rPr>
      <t>)</t>
    </r>
  </si>
  <si>
    <r>
      <t>Argamassa e rebocos tradicionais (1800-2000Kg/m</t>
    </r>
    <r>
      <rPr>
        <vertAlign val="superscript"/>
        <sz val="11"/>
        <color theme="1"/>
        <rFont val="Advent Pro"/>
      </rPr>
      <t>3</t>
    </r>
    <r>
      <rPr>
        <sz val="11"/>
        <color theme="1"/>
        <rFont val="Advent Pro"/>
      </rPr>
      <t>)</t>
    </r>
  </si>
  <si>
    <r>
      <t>Lã de rocha 35-100Kg/m</t>
    </r>
    <r>
      <rPr>
        <vertAlign val="superscript"/>
        <sz val="11"/>
        <color theme="1"/>
        <rFont val="Advent Pro"/>
      </rPr>
      <t>3</t>
    </r>
  </si>
  <si>
    <r>
      <t>Lã de rocha 100-180Kg/m</t>
    </r>
    <r>
      <rPr>
        <vertAlign val="superscript"/>
        <sz val="11"/>
        <color theme="1"/>
        <rFont val="Advent Pro"/>
      </rPr>
      <t>3</t>
    </r>
  </si>
  <si>
    <r>
      <t>EPS Grafite (15-20Kg/m</t>
    </r>
    <r>
      <rPr>
        <vertAlign val="superscript"/>
        <sz val="11"/>
        <color theme="1"/>
        <rFont val="Advent Pro"/>
      </rPr>
      <t>3</t>
    </r>
    <r>
      <rPr>
        <sz val="11"/>
        <color theme="1"/>
        <rFont val="Advent Pro"/>
      </rPr>
      <t>)</t>
    </r>
  </si>
  <si>
    <r>
      <t>XPS (25-40Kg/m</t>
    </r>
    <r>
      <rPr>
        <vertAlign val="superscript"/>
        <sz val="11"/>
        <color theme="1"/>
        <rFont val="Advent Pro"/>
      </rPr>
      <t>3</t>
    </r>
    <r>
      <rPr>
        <sz val="11"/>
        <color theme="1"/>
        <rFont val="Advent Pro"/>
      </rPr>
      <t>)</t>
    </r>
  </si>
  <si>
    <t>REVESTIMENTO
INTERIOR</t>
  </si>
  <si>
    <t>Coeficiente transmissão térmica</t>
  </si>
  <si>
    <r>
      <rPr>
        <b/>
        <sz val="28"/>
        <color theme="1"/>
        <rFont val="Advent Pro"/>
      </rPr>
      <t>U</t>
    </r>
    <r>
      <rPr>
        <b/>
        <sz val="9"/>
        <color theme="1"/>
        <rFont val="Advent Pro"/>
      </rPr>
      <t xml:space="preserve">
W/m2.K</t>
    </r>
  </si>
  <si>
    <t>REVESTIMENTO
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</si>
</sst>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&quot;m2.K/W&quot;"/>
    <numFmt numFmtId="165" formatCode="&quot;λ&quot;\ \=\ 0.000&quot;W/(m.ºC)&quot;"/>
    <numFmt numFmtId="166" formatCode="&quot;RT = &quot;0.00&quot;m2.K/W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dvent Pro"/>
    </font>
    <font>
      <b/>
      <sz val="11"/>
      <color theme="1"/>
      <name val="Advent Pro"/>
    </font>
    <font>
      <b/>
      <vertAlign val="superscript"/>
      <sz val="11"/>
      <color theme="1"/>
      <name val="Advent Pro"/>
    </font>
    <font>
      <b/>
      <sz val="11"/>
      <color rgb="FFFF0000"/>
      <name val="Advent Pro"/>
    </font>
    <font>
      <b/>
      <i/>
      <sz val="11"/>
      <color rgb="FFFF0000"/>
      <name val="Advent Pro"/>
    </font>
    <font>
      <b/>
      <i/>
      <u/>
      <sz val="11"/>
      <color rgb="FFFF0000"/>
      <name val="Advent Pro"/>
    </font>
    <font>
      <vertAlign val="superscript"/>
      <sz val="11"/>
      <color theme="1"/>
      <name val="Advent Pro"/>
    </font>
    <font>
      <b/>
      <sz val="26"/>
      <color rgb="FFFF0000"/>
      <name val="Advent Pro"/>
    </font>
    <font>
      <b/>
      <sz val="16"/>
      <color theme="1"/>
      <name val="Advent Pro"/>
    </font>
    <font>
      <b/>
      <sz val="9"/>
      <color theme="1"/>
      <name val="Advent Pro"/>
    </font>
    <font>
      <b/>
      <sz val="28"/>
      <color theme="1"/>
      <name val="Advent Pr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5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166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 textRotation="90" wrapText="1"/>
    </xf>
    <xf numFmtId="0" fontId="1" fillId="2" borderId="2" xfId="0" applyFont="1" applyFill="1" applyBorder="1" applyAlignment="1" applyProtection="1">
      <alignment horizontal="center" vertical="center"/>
    </xf>
    <xf numFmtId="165" fontId="1" fillId="2" borderId="2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 textRotation="90"/>
    </xf>
    <xf numFmtId="0" fontId="1" fillId="2" borderId="1" xfId="0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165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</xf>
    <xf numFmtId="166" fontId="1" fillId="2" borderId="2" xfId="0" applyNumberFormat="1" applyFont="1" applyFill="1" applyBorder="1" applyAlignment="1" applyProtection="1">
      <alignment horizontal="center" vertical="center"/>
    </xf>
    <xf numFmtId="166" fontId="1" fillId="2" borderId="1" xfId="0" applyNumberFormat="1" applyFont="1" applyFill="1" applyBorder="1" applyAlignment="1" applyProtection="1">
      <alignment horizontal="center" vertical="center"/>
    </xf>
    <xf numFmtId="166" fontId="1" fillId="2" borderId="3" xfId="0" applyNumberFormat="1" applyFont="1" applyFill="1" applyBorder="1" applyAlignment="1" applyProtection="1">
      <alignment horizontal="center" vertical="center"/>
    </xf>
    <xf numFmtId="4" fontId="8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166" fontId="4" fillId="3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B2:M43"/>
  <sheetViews>
    <sheetView showZeros="0" tabSelected="1" workbookViewId="0">
      <selection activeCell="H23" sqref="H23"/>
    </sheetView>
  </sheetViews>
  <sheetFormatPr defaultRowHeight="17.100000000000001" customHeight="1" x14ac:dyDescent="0.25"/>
  <cols>
    <col min="1" max="1" width="5.7109375" style="1" customWidth="1"/>
    <col min="2" max="2" width="5.5703125" style="1" customWidth="1"/>
    <col min="3" max="3" width="44.85546875" style="1" customWidth="1"/>
    <col min="4" max="4" width="17.85546875" style="1" bestFit="1" customWidth="1"/>
    <col min="5" max="5" width="0.5703125" style="1" customWidth="1"/>
    <col min="6" max="6" width="4" style="1" customWidth="1"/>
    <col min="7" max="7" width="0.5703125" style="1" customWidth="1"/>
    <col min="8" max="8" width="11.140625" style="1" customWidth="1"/>
    <col min="9" max="9" width="0.5703125" style="1" customWidth="1"/>
    <col min="10" max="10" width="12.140625" style="1" customWidth="1"/>
    <col min="11" max="11" width="3.5703125" style="1" customWidth="1"/>
    <col min="12" max="12" width="12" style="1" customWidth="1"/>
    <col min="13" max="16384" width="9.140625" style="1"/>
  </cols>
  <sheetData>
    <row r="2" spans="2:13" ht="17.100000000000001" customHeight="1" x14ac:dyDescent="0.25">
      <c r="H2" s="2" t="s">
        <v>5</v>
      </c>
      <c r="J2" s="2" t="s">
        <v>20</v>
      </c>
      <c r="L2" s="2" t="s">
        <v>31</v>
      </c>
      <c r="M2" s="30" t="s">
        <v>32</v>
      </c>
    </row>
    <row r="3" spans="2:13" ht="17.100000000000001" customHeight="1" x14ac:dyDescent="0.25">
      <c r="H3" s="2"/>
      <c r="J3" s="2"/>
      <c r="L3" s="2"/>
      <c r="M3" s="29"/>
    </row>
    <row r="4" spans="2:13" ht="17.100000000000001" customHeight="1" x14ac:dyDescent="0.25">
      <c r="B4" s="4" t="s">
        <v>21</v>
      </c>
      <c r="C4" s="4"/>
      <c r="F4" s="5" t="s">
        <v>6</v>
      </c>
      <c r="H4" s="2"/>
      <c r="J4" s="2"/>
      <c r="L4" s="2"/>
      <c r="M4" s="29"/>
    </row>
    <row r="5" spans="2:13" ht="3.75" customHeight="1" x14ac:dyDescent="0.25">
      <c r="L5" s="28">
        <f>1/(J6+J8+J9+J10+J11+J12+J14+J15+J16+J18+J19+J20+J21+J23+J24+J25+J27+J28+J29+J30+J31+J33+J34+J35+J37+J38+J39+J40+J41+J43+J22)</f>
        <v>0.41085522759217202</v>
      </c>
      <c r="M5" s="28"/>
    </row>
    <row r="6" spans="2:13" ht="17.100000000000001" customHeight="1" x14ac:dyDescent="0.25">
      <c r="B6" s="7" t="s">
        <v>15</v>
      </c>
      <c r="C6" s="7"/>
      <c r="D6" s="8"/>
      <c r="E6" s="9"/>
      <c r="F6" s="3"/>
      <c r="G6" s="3"/>
      <c r="H6" s="3"/>
      <c r="I6" s="9"/>
      <c r="J6" s="10">
        <v>0.13</v>
      </c>
      <c r="L6" s="28"/>
      <c r="M6" s="28"/>
    </row>
    <row r="7" spans="2:13" ht="17.100000000000001" customHeight="1" x14ac:dyDescent="0.25">
      <c r="L7" s="28"/>
      <c r="M7" s="28"/>
    </row>
    <row r="8" spans="2:13" ht="17.100000000000001" customHeight="1" x14ac:dyDescent="0.25">
      <c r="B8" s="11" t="s">
        <v>30</v>
      </c>
      <c r="C8" s="12" t="s">
        <v>22</v>
      </c>
      <c r="D8" s="13">
        <v>0.4</v>
      </c>
      <c r="F8" s="14">
        <v>1</v>
      </c>
      <c r="H8" s="14">
        <v>5.0000000000000001E-3</v>
      </c>
      <c r="J8" s="15">
        <f>(H8/D8)*F8</f>
        <v>1.2499999999999999E-2</v>
      </c>
    </row>
    <row r="9" spans="2:13" ht="17.100000000000001" customHeight="1" x14ac:dyDescent="0.25">
      <c r="B9" s="16"/>
      <c r="C9" s="17" t="s">
        <v>23</v>
      </c>
      <c r="D9" s="18">
        <v>0.56999999999999995</v>
      </c>
      <c r="F9" s="19">
        <v>0</v>
      </c>
      <c r="H9" s="19">
        <v>5.0000000000000001E-3</v>
      </c>
      <c r="J9" s="20">
        <f t="shared" ref="J9:J12" si="0">(H9/D9)*F9</f>
        <v>0</v>
      </c>
    </row>
    <row r="10" spans="2:13" ht="17.100000000000001" customHeight="1" x14ac:dyDescent="0.25">
      <c r="B10" s="16"/>
      <c r="C10" s="17" t="s">
        <v>24</v>
      </c>
      <c r="D10" s="18">
        <v>1.3</v>
      </c>
      <c r="F10" s="19">
        <v>0</v>
      </c>
      <c r="H10" s="19">
        <v>5.0000000000000001E-3</v>
      </c>
      <c r="J10" s="20">
        <f t="shared" si="0"/>
        <v>0</v>
      </c>
    </row>
    <row r="11" spans="2:13" ht="17.100000000000001" customHeight="1" x14ac:dyDescent="0.25">
      <c r="B11" s="16"/>
      <c r="C11" s="17" t="s">
        <v>25</v>
      </c>
      <c r="D11" s="18">
        <v>1.8</v>
      </c>
      <c r="F11" s="19">
        <v>0</v>
      </c>
      <c r="H11" s="19">
        <v>5.0000000000000001E-3</v>
      </c>
      <c r="J11" s="20">
        <f t="shared" si="0"/>
        <v>0</v>
      </c>
    </row>
    <row r="12" spans="2:13" ht="17.100000000000001" customHeight="1" x14ac:dyDescent="0.25">
      <c r="B12" s="16"/>
      <c r="C12" s="21" t="s">
        <v>3</v>
      </c>
      <c r="D12" s="22">
        <v>1E-27</v>
      </c>
      <c r="F12" s="23"/>
      <c r="H12" s="23">
        <v>5.0000000000000001E-3</v>
      </c>
      <c r="J12" s="24">
        <f t="shared" si="0"/>
        <v>0</v>
      </c>
    </row>
    <row r="14" spans="2:13" ht="17.100000000000001" customHeight="1" x14ac:dyDescent="0.25">
      <c r="B14" s="11" t="s">
        <v>7</v>
      </c>
      <c r="C14" s="12" t="s">
        <v>18</v>
      </c>
      <c r="D14" s="25">
        <v>0.27</v>
      </c>
      <c r="F14" s="14">
        <v>1</v>
      </c>
      <c r="H14" s="12" t="s">
        <v>4</v>
      </c>
      <c r="J14" s="15">
        <f>D14*F14</f>
        <v>0.27</v>
      </c>
    </row>
    <row r="15" spans="2:13" ht="17.100000000000001" customHeight="1" x14ac:dyDescent="0.25">
      <c r="B15" s="16"/>
      <c r="C15" s="17" t="s">
        <v>19</v>
      </c>
      <c r="D15" s="26">
        <v>0.39</v>
      </c>
      <c r="F15" s="19">
        <v>0</v>
      </c>
      <c r="H15" s="17" t="s">
        <v>4</v>
      </c>
      <c r="J15" s="20">
        <f t="shared" ref="J15:J16" si="1">D15*F15</f>
        <v>0</v>
      </c>
    </row>
    <row r="16" spans="2:13" ht="17.100000000000001" customHeight="1" x14ac:dyDescent="0.25">
      <c r="B16" s="16"/>
      <c r="C16" s="21" t="s">
        <v>3</v>
      </c>
      <c r="D16" s="31">
        <v>1E-22</v>
      </c>
      <c r="F16" s="23"/>
      <c r="H16" s="21" t="s">
        <v>4</v>
      </c>
      <c r="J16" s="24">
        <f t="shared" si="1"/>
        <v>0</v>
      </c>
    </row>
    <row r="18" spans="2:10" ht="17.100000000000001" customHeight="1" x14ac:dyDescent="0.25">
      <c r="B18" s="16" t="s">
        <v>2</v>
      </c>
      <c r="C18" s="12" t="s">
        <v>26</v>
      </c>
      <c r="D18" s="13">
        <v>0.04</v>
      </c>
      <c r="F18" s="14">
        <v>0</v>
      </c>
      <c r="H18" s="14">
        <v>0.05</v>
      </c>
      <c r="J18" s="15">
        <f t="shared" ref="J18:J22" si="2">(H18/D18)*F18</f>
        <v>0</v>
      </c>
    </row>
    <row r="19" spans="2:10" ht="17.100000000000001" customHeight="1" x14ac:dyDescent="0.25">
      <c r="B19" s="16"/>
      <c r="C19" s="17" t="s">
        <v>27</v>
      </c>
      <c r="D19" s="18">
        <v>4.2000000000000003E-2</v>
      </c>
      <c r="F19" s="19">
        <v>0</v>
      </c>
      <c r="H19" s="19">
        <v>0.05</v>
      </c>
      <c r="J19" s="20">
        <f t="shared" si="2"/>
        <v>0</v>
      </c>
    </row>
    <row r="20" spans="2:10" ht="17.100000000000001" customHeight="1" x14ac:dyDescent="0.25">
      <c r="B20" s="16"/>
      <c r="C20" s="17" t="s">
        <v>0</v>
      </c>
      <c r="D20" s="18">
        <v>4.4999999999999998E-2</v>
      </c>
      <c r="F20" s="19"/>
      <c r="H20" s="19">
        <v>0.05</v>
      </c>
      <c r="J20" s="20">
        <f t="shared" si="2"/>
        <v>0</v>
      </c>
    </row>
    <row r="21" spans="2:10" ht="17.100000000000001" customHeight="1" x14ac:dyDescent="0.25">
      <c r="B21" s="16"/>
      <c r="C21" s="17" t="s">
        <v>17</v>
      </c>
      <c r="D21" s="18">
        <v>3.7999999999999999E-2</v>
      </c>
      <c r="F21" s="19">
        <v>1</v>
      </c>
      <c r="H21" s="19">
        <v>0.06</v>
      </c>
      <c r="J21" s="20">
        <f t="shared" si="2"/>
        <v>1.5789473684210527</v>
      </c>
    </row>
    <row r="22" spans="2:10" ht="17.100000000000001" customHeight="1" x14ac:dyDescent="0.25">
      <c r="B22" s="16"/>
      <c r="C22" s="17" t="s">
        <v>28</v>
      </c>
      <c r="D22" s="18">
        <v>3.1E-2</v>
      </c>
      <c r="F22" s="19">
        <v>0</v>
      </c>
      <c r="H22" s="19">
        <v>0.05</v>
      </c>
      <c r="J22" s="20">
        <f t="shared" si="2"/>
        <v>0</v>
      </c>
    </row>
    <row r="23" spans="2:10" ht="17.100000000000001" customHeight="1" x14ac:dyDescent="0.25">
      <c r="B23" s="16"/>
      <c r="C23" s="17" t="s">
        <v>29</v>
      </c>
      <c r="D23" s="18">
        <v>3.6999999999999998E-2</v>
      </c>
      <c r="F23" s="19"/>
      <c r="H23" s="19">
        <v>0.05</v>
      </c>
      <c r="J23" s="20">
        <f>(H23/D23)*F23</f>
        <v>0</v>
      </c>
    </row>
    <row r="24" spans="2:10" ht="17.100000000000001" customHeight="1" x14ac:dyDescent="0.25">
      <c r="B24" s="16"/>
      <c r="C24" s="17" t="s">
        <v>1</v>
      </c>
      <c r="D24" s="18">
        <v>3.6999999999999998E-2</v>
      </c>
      <c r="F24" s="19"/>
      <c r="H24" s="19">
        <v>0.05</v>
      </c>
      <c r="J24" s="20">
        <f t="shared" ref="J24:J25" si="3">(H24/D24)*F24</f>
        <v>0</v>
      </c>
    </row>
    <row r="25" spans="2:10" ht="17.100000000000001" customHeight="1" x14ac:dyDescent="0.25">
      <c r="B25" s="16"/>
      <c r="C25" s="21" t="s">
        <v>3</v>
      </c>
      <c r="D25" s="22">
        <v>1.0000000000000001E-30</v>
      </c>
      <c r="F25" s="23"/>
      <c r="H25" s="23">
        <v>0.05</v>
      </c>
      <c r="J25" s="24">
        <f t="shared" si="3"/>
        <v>0</v>
      </c>
    </row>
    <row r="27" spans="2:10" ht="17.100000000000001" customHeight="1" x14ac:dyDescent="0.25">
      <c r="B27" s="11" t="s">
        <v>13</v>
      </c>
      <c r="C27" s="12" t="s">
        <v>8</v>
      </c>
      <c r="D27" s="25">
        <v>9.9999999999999998E-46</v>
      </c>
      <c r="F27" s="14">
        <v>0</v>
      </c>
      <c r="H27" s="12" t="s">
        <v>4</v>
      </c>
      <c r="J27" s="15">
        <f>D27*F27</f>
        <v>0</v>
      </c>
    </row>
    <row r="28" spans="2:10" ht="17.100000000000001" customHeight="1" x14ac:dyDescent="0.25">
      <c r="B28" s="11"/>
      <c r="C28" s="17" t="s">
        <v>9</v>
      </c>
      <c r="D28" s="26">
        <v>0.11</v>
      </c>
      <c r="F28" s="19">
        <v>0</v>
      </c>
      <c r="H28" s="17" t="s">
        <v>4</v>
      </c>
      <c r="J28" s="20">
        <f>D28*F28</f>
        <v>0</v>
      </c>
    </row>
    <row r="29" spans="2:10" ht="17.100000000000001" customHeight="1" x14ac:dyDescent="0.25">
      <c r="B29" s="11"/>
      <c r="C29" s="17" t="s">
        <v>10</v>
      </c>
      <c r="D29" s="26">
        <v>0.15</v>
      </c>
      <c r="F29" s="19">
        <v>0</v>
      </c>
      <c r="H29" s="17" t="s">
        <v>4</v>
      </c>
      <c r="J29" s="20">
        <f>D29*F29</f>
        <v>0</v>
      </c>
    </row>
    <row r="30" spans="2:10" ht="17.100000000000001" customHeight="1" x14ac:dyDescent="0.25">
      <c r="B30" s="11"/>
      <c r="C30" s="17" t="s">
        <v>11</v>
      </c>
      <c r="D30" s="26">
        <v>0.17</v>
      </c>
      <c r="F30" s="19">
        <v>0</v>
      </c>
      <c r="H30" s="17" t="s">
        <v>4</v>
      </c>
      <c r="J30" s="20">
        <f>D30*F30</f>
        <v>0</v>
      </c>
    </row>
    <row r="31" spans="2:10" ht="17.100000000000001" customHeight="1" x14ac:dyDescent="0.25">
      <c r="B31" s="11"/>
      <c r="C31" s="21" t="s">
        <v>12</v>
      </c>
      <c r="D31" s="27">
        <v>0.18</v>
      </c>
      <c r="F31" s="23"/>
      <c r="H31" s="21" t="s">
        <v>4</v>
      </c>
      <c r="J31" s="24">
        <f>D31*F31</f>
        <v>0</v>
      </c>
    </row>
    <row r="33" spans="2:10" ht="17.100000000000001" customHeight="1" x14ac:dyDescent="0.25">
      <c r="B33" s="11" t="s">
        <v>14</v>
      </c>
      <c r="C33" s="12" t="s">
        <v>18</v>
      </c>
      <c r="D33" s="25">
        <v>0.27</v>
      </c>
      <c r="F33" s="14">
        <v>0</v>
      </c>
      <c r="H33" s="12" t="s">
        <v>4</v>
      </c>
      <c r="J33" s="15">
        <f>D33*F33</f>
        <v>0</v>
      </c>
    </row>
    <row r="34" spans="2:10" ht="17.100000000000001" customHeight="1" x14ac:dyDescent="0.25">
      <c r="B34" s="16"/>
      <c r="C34" s="17" t="s">
        <v>19</v>
      </c>
      <c r="D34" s="26">
        <v>0.39</v>
      </c>
      <c r="F34" s="19">
        <v>1</v>
      </c>
      <c r="H34" s="17" t="s">
        <v>4</v>
      </c>
      <c r="J34" s="20">
        <f t="shared" ref="J34:J35" si="4">D34*F34</f>
        <v>0.39</v>
      </c>
    </row>
    <row r="35" spans="2:10" ht="17.100000000000001" customHeight="1" x14ac:dyDescent="0.25">
      <c r="B35" s="16"/>
      <c r="C35" s="21" t="s">
        <v>3</v>
      </c>
      <c r="D35" s="31">
        <v>1E-25</v>
      </c>
      <c r="F35" s="23"/>
      <c r="H35" s="21" t="s">
        <v>4</v>
      </c>
      <c r="J35" s="24">
        <f t="shared" si="4"/>
        <v>0</v>
      </c>
    </row>
    <row r="37" spans="2:10" ht="17.100000000000001" customHeight="1" x14ac:dyDescent="0.25">
      <c r="B37" s="11" t="s">
        <v>33</v>
      </c>
      <c r="C37" s="12" t="s">
        <v>22</v>
      </c>
      <c r="D37" s="13">
        <v>0.4</v>
      </c>
      <c r="F37" s="14">
        <v>1</v>
      </c>
      <c r="H37" s="14">
        <v>5.0000000000000001E-3</v>
      </c>
      <c r="J37" s="15">
        <f>(H37/D37)*F37</f>
        <v>1.2499999999999999E-2</v>
      </c>
    </row>
    <row r="38" spans="2:10" ht="17.100000000000001" customHeight="1" x14ac:dyDescent="0.25">
      <c r="B38" s="16"/>
      <c r="C38" s="17" t="s">
        <v>23</v>
      </c>
      <c r="D38" s="18">
        <v>0.56999999999999995</v>
      </c>
      <c r="F38" s="19">
        <v>0</v>
      </c>
      <c r="H38" s="19">
        <v>5.0000000000000001E-3</v>
      </c>
      <c r="J38" s="20">
        <f t="shared" ref="J38:J41" si="5">(H38/D38)*F38</f>
        <v>0</v>
      </c>
    </row>
    <row r="39" spans="2:10" ht="17.100000000000001" customHeight="1" x14ac:dyDescent="0.25">
      <c r="B39" s="16"/>
      <c r="C39" s="17" t="s">
        <v>24</v>
      </c>
      <c r="D39" s="18">
        <v>1.3</v>
      </c>
      <c r="F39" s="19">
        <v>0</v>
      </c>
      <c r="H39" s="19">
        <v>5.0000000000000001E-3</v>
      </c>
      <c r="J39" s="20">
        <f t="shared" si="5"/>
        <v>0</v>
      </c>
    </row>
    <row r="40" spans="2:10" ht="17.100000000000001" customHeight="1" x14ac:dyDescent="0.25">
      <c r="B40" s="16"/>
      <c r="C40" s="17" t="s">
        <v>25</v>
      </c>
      <c r="D40" s="18">
        <v>1.8</v>
      </c>
      <c r="F40" s="19">
        <v>0</v>
      </c>
      <c r="H40" s="19">
        <v>5.0000000000000001E-3</v>
      </c>
      <c r="J40" s="20">
        <f t="shared" si="5"/>
        <v>0</v>
      </c>
    </row>
    <row r="41" spans="2:10" ht="17.100000000000001" customHeight="1" x14ac:dyDescent="0.25">
      <c r="B41" s="16"/>
      <c r="C41" s="21" t="s">
        <v>3</v>
      </c>
      <c r="D41" s="22">
        <v>9.9999999999999991E-22</v>
      </c>
      <c r="F41" s="23"/>
      <c r="H41" s="23">
        <v>5.0000000000000001E-3</v>
      </c>
      <c r="J41" s="24">
        <f t="shared" si="5"/>
        <v>0</v>
      </c>
    </row>
    <row r="43" spans="2:10" ht="17.100000000000001" customHeight="1" x14ac:dyDescent="0.25">
      <c r="B43" s="7" t="s">
        <v>16</v>
      </c>
      <c r="C43" s="7"/>
      <c r="D43" s="8"/>
      <c r="E43" s="9"/>
      <c r="F43" s="6"/>
      <c r="G43" s="9"/>
      <c r="H43" s="9"/>
      <c r="J43" s="10">
        <v>0.04</v>
      </c>
    </row>
  </sheetData>
  <sheetProtection algorithmName="SHA-512" hashValue="W87Roak+ftkhF0hUAk40rloGWK8/0MNtBcU1ofacUT8GQT7QUXjAUEgumZMvUvAuClrDD2YuRUsAulMgv41O7A==" saltValue="qSAJdOVyNLHOW8ge1JlUfA==" spinCount="100000" sheet="1" objects="1" scenarios="1" selectLockedCells="1"/>
  <mergeCells count="15">
    <mergeCell ref="L2:L4"/>
    <mergeCell ref="M2:M4"/>
    <mergeCell ref="L5:M7"/>
    <mergeCell ref="B6:C6"/>
    <mergeCell ref="B43:C43"/>
    <mergeCell ref="B18:B25"/>
    <mergeCell ref="B8:B12"/>
    <mergeCell ref="B14:B16"/>
    <mergeCell ref="B27:B31"/>
    <mergeCell ref="B33:B35"/>
    <mergeCell ref="B37:B41"/>
    <mergeCell ref="B4:C4"/>
    <mergeCell ref="F6:H6"/>
    <mergeCell ref="H2:H4"/>
    <mergeCell ref="J2:J4"/>
  </mergeCells>
  <pageMargins left="0.48" right="0.70866141732283472" top="0.35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Figo</dc:creator>
  <cp:lastModifiedBy>Pedro Figo</cp:lastModifiedBy>
  <cp:lastPrinted>2019-08-26T15:12:36Z</cp:lastPrinted>
  <dcterms:created xsi:type="dcterms:W3CDTF">2014-04-16T16:26:57Z</dcterms:created>
  <dcterms:modified xsi:type="dcterms:W3CDTF">2021-08-16T10:03:17Z</dcterms:modified>
</cp:coreProperties>
</file>